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KTOP\Desktop\"/>
    </mc:Choice>
  </mc:AlternateContent>
  <xr:revisionPtr revIDLastSave="0" documentId="13_ncr:1_{55152ED8-E320-41AD-AE15-A747198F2F8C}" xr6:coauthVersionLast="47" xr6:coauthVersionMax="47" xr10:uidLastSave="{00000000-0000-0000-0000-000000000000}"/>
  <bookViews>
    <workbookView xWindow="1200" yWindow="510" windowWidth="27120" windowHeight="14700" xr2:uid="{00000000-000D-0000-FFFF-FFFF00000000}"/>
  </bookViews>
  <sheets>
    <sheet name="유류대" sheetId="3" r:id="rId1"/>
    <sheet name="하이패스" sheetId="4" r:id="rId2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" l="1"/>
  <c r="G10" i="4"/>
  <c r="G9" i="4"/>
  <c r="K5" i="3"/>
  <c r="J5" i="3"/>
  <c r="N3" i="3"/>
  <c r="M5" i="3" l="1"/>
</calcChain>
</file>

<file path=xl/sharedStrings.xml><?xml version="1.0" encoding="utf-8"?>
<sst xmlns="http://schemas.openxmlformats.org/spreadsheetml/2006/main" count="65" uniqueCount="48">
  <si>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</si>
  <si>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</si>
  <si>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</si>
  <si>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</si>
  <si>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</si>
  <si>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</si>
  <si>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</si>
  <si>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</si>
  <si>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</si>
  <si>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</si>
  <si>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</si>
  <si>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</si>
  <si>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</si>
  <si>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</si>
  <si>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링크맘MD팀</t>
    <phoneticPr fontId="1" type="noConversion"/>
  </si>
  <si>
    <t>우영인</t>
    <phoneticPr fontId="1" type="noConversion"/>
  </si>
  <si>
    <t>고양 스타필드 팝업 철수작업</t>
    <phoneticPr fontId="1" type="noConversion"/>
  </si>
  <si>
    <t>카드 이용내역</t>
  </si>
  <si>
    <t>이용일자</t>
  </si>
  <si>
    <t>카드구분</t>
  </si>
  <si>
    <t>카드명(카드뒤4자리)</t>
  </si>
  <si>
    <t>가맹점명</t>
  </si>
  <si>
    <t>가맹점 사업번호</t>
  </si>
  <si>
    <t>분야</t>
  </si>
  <si>
    <t>이용금액</t>
  </si>
  <si>
    <t>이용구분</t>
  </si>
  <si>
    <t>할부개월</t>
  </si>
  <si>
    <t>승인번호</t>
  </si>
  <si>
    <t>예상적립/할인</t>
  </si>
  <si>
    <t>결제예정일</t>
  </si>
  <si>
    <t>본인</t>
  </si>
  <si>
    <t>네이버 현대카드 하이패스 (290*)</t>
  </si>
  <si>
    <t>한국도로공사 1건</t>
  </si>
  <si>
    <t>기타</t>
  </si>
  <si>
    <t>일시불</t>
  </si>
  <si>
    <t>94264818</t>
  </si>
  <si>
    <t>경수고속도로 1건</t>
  </si>
  <si>
    <t>94815718</t>
  </si>
  <si>
    <t>용인서울고속도로 1건</t>
  </si>
  <si>
    <t>94786925</t>
  </si>
  <si>
    <t>일산퇴계원고속도로 2건</t>
  </si>
  <si>
    <t>94413287</t>
  </si>
  <si>
    <t>한국도로공사 3건</t>
  </si>
  <si>
    <t>94231036</t>
  </si>
  <si>
    <t>-</t>
  </si>
  <si>
    <t>국내 일시불 소계 6건</t>
  </si>
  <si>
    <t>총 합계 소계 6건</t>
  </si>
  <si>
    <t>자택↔고양 스타필드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</si>
</sst>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31" fontId="11" fillId="0" borderId="8" xfId="0" applyNumberFormat="1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3" fontId="11" fillId="0" borderId="8" xfId="0" applyNumberFormat="1" applyFont="1" applyBorder="1" applyAlignment="1">
      <alignment horizontal="right" vertical="center" wrapText="1"/>
    </xf>
    <xf numFmtId="49" fontId="11" fillId="0" borderId="8" xfId="0" applyNumberFormat="1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right" vertical="center" wrapText="1"/>
    </xf>
    <xf numFmtId="0" fontId="11" fillId="3" borderId="8" xfId="0" applyFont="1" applyFill="1" applyBorder="1" applyAlignment="1">
      <alignment vertical="center" wrapText="1"/>
    </xf>
    <xf numFmtId="3" fontId="11" fillId="3" borderId="8" xfId="0" applyNumberFormat="1" applyFont="1" applyFill="1" applyBorder="1" applyAlignment="1">
      <alignment horizontal="right" vertical="center" wrapText="1"/>
    </xf>
    <xf numFmtId="0" fontId="4" fillId="0" borderId="0" xfId="2" applyFont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5</xdr:row>
      <xdr:rowOff>28574</xdr:rowOff>
    </xdr:from>
    <xdr:to>
      <xdr:col>5</xdr:col>
      <xdr:colOff>2771774</xdr:colOff>
      <xdr:row>18</xdr:row>
      <xdr:rowOff>147371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D5A7FA5-8B86-B383-4FB9-61B65DE5A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4" y="1781174"/>
          <a:ext cx="7134225" cy="4081197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8</xdr:row>
      <xdr:rowOff>285750</xdr:rowOff>
    </xdr:from>
    <xdr:to>
      <xdr:col>9</xdr:col>
      <xdr:colOff>618744</xdr:colOff>
      <xdr:row>18</xdr:row>
      <xdr:rowOff>9179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9B02797-9779-C2CA-7ECC-F137BA752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72350" y="2952750"/>
          <a:ext cx="3047619" cy="2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7</xdr:row>
      <xdr:rowOff>257175</xdr:rowOff>
    </xdr:from>
    <xdr:to>
      <xdr:col>12</xdr:col>
      <xdr:colOff>18665</xdr:colOff>
      <xdr:row>18</xdr:row>
      <xdr:rowOff>9137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2F76603-9374-9A9F-3F16-7C0D38C7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8450" y="2619375"/>
          <a:ext cx="3076190" cy="31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73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I6" sqref="I6"/>
    </sheetView>
  </sheetViews>
  <sheetFormatPr defaultColWidth="3.625" defaultRowHeight="18" customHeight="1" x14ac:dyDescent="0.3"/>
  <cols>
    <col min="1" max="1" width="1.625" style="2" customWidth="1"/>
    <col min="2" max="2" width="11.625" style="5" customWidth="1"/>
    <col min="3" max="3" width="8.625" style="5" customWidth="1"/>
    <col min="4" max="4" width="13.25" style="5" customWidth="1"/>
    <col min="5" max="5" width="24.25" style="5" bestFit="1" customWidth="1"/>
    <col min="6" max="6" width="36.75" style="5" customWidth="1"/>
    <col min="7" max="7" width="10.625" style="5" customWidth="1"/>
    <col min="8" max="8" width="10.625" style="18" customWidth="1"/>
    <col min="9" max="9" width="11.25" style="5" customWidth="1"/>
    <col min="10" max="10" width="12.625" style="18" customWidth="1"/>
    <col min="11" max="11" width="25.625" style="18" customWidth="1"/>
    <col min="12" max="12" width="10.5" style="18" customWidth="1"/>
    <col min="13" max="13" width="12.625" style="18" customWidth="1"/>
    <col min="14" max="14" width="25.375" style="2" bestFit="1" customWidth="1"/>
    <col min="15" max="15" width="1.5" style="2" customWidth="1"/>
    <col min="16" max="16384" width="3.625" style="2"/>
  </cols>
  <sheetData>
    <row r="1" spans="1:17" ht="30" customHeight="1" x14ac:dyDescent="0.3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"/>
      <c r="P1" s="1"/>
      <c r="Q1" s="1"/>
    </row>
    <row r="2" spans="1:17" ht="18" customHeigh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7" ht="18" customHeight="1" x14ac:dyDescent="0.3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46153</v>
      </c>
    </row>
    <row r="4" spans="1:17" ht="48" customHeigh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24" customHeight="1" x14ac:dyDescent="0.3">
      <c r="B5" s="13" t="s">
        <v>14</v>
      </c>
      <c r="C5" s="13" t="s">
        <v>15</v>
      </c>
      <c r="D5" s="12">
        <v>46147</v>
      </c>
      <c r="E5" s="14" t="s">
        <v>16</v>
      </c>
      <c r="F5" s="14" t="s">
        <v>47</v>
      </c>
      <c r="G5" s="14">
        <v>145</v>
      </c>
      <c r="H5" s="16">
        <v>2011.54</v>
      </c>
      <c r="I5" s="14">
        <v>10</v>
      </c>
      <c r="J5" s="15">
        <f>G5*H5/I5</f>
        <v>29167.329999999998</v>
      </c>
      <c r="K5" s="15">
        <f>G5*150/2</f>
        <v>10875</v>
      </c>
      <c r="L5" s="15">
        <f>하이패스!G9</f>
        <v>8400</v>
      </c>
      <c r="M5" s="15">
        <f>J5+K5+L5</f>
        <v>48442.33</v>
      </c>
      <c r="N5" s="17"/>
    </row>
    <row r="6" spans="1:17" ht="24" customHeight="1" x14ac:dyDescent="0.3">
      <c r="B6" s="13"/>
      <c r="C6" s="13"/>
      <c r="D6" s="12"/>
      <c r="E6" s="14"/>
      <c r="F6" s="14"/>
      <c r="G6" s="14"/>
      <c r="H6" s="16"/>
      <c r="I6" s="14"/>
      <c r="J6" s="15"/>
      <c r="K6" s="15"/>
      <c r="L6" s="15"/>
      <c r="M6" s="15"/>
      <c r="N6" s="17"/>
    </row>
    <row r="7" spans="1:17" ht="24" customHeight="1" x14ac:dyDescent="0.3">
      <c r="B7" s="13"/>
      <c r="C7" s="13"/>
      <c r="D7" s="12"/>
      <c r="E7" s="14"/>
      <c r="F7" s="14"/>
      <c r="G7" s="14"/>
      <c r="H7" s="16"/>
      <c r="I7" s="14"/>
      <c r="J7" s="15"/>
      <c r="K7" s="15"/>
      <c r="L7" s="15"/>
      <c r="M7" s="15"/>
      <c r="N7" s="17"/>
    </row>
    <row r="8" spans="1:17" ht="24" customHeight="1" x14ac:dyDescent="0.3">
      <c r="B8" s="13"/>
      <c r="C8" s="13"/>
      <c r="D8" s="12"/>
      <c r="E8" s="14"/>
      <c r="F8" s="14"/>
      <c r="G8" s="14"/>
      <c r="H8" s="16"/>
      <c r="I8" s="14"/>
      <c r="J8" s="15"/>
      <c r="K8" s="15"/>
      <c r="L8" s="15"/>
      <c r="M8" s="15"/>
      <c r="N8" s="17"/>
    </row>
    <row r="9" spans="1:17" ht="24" customHeight="1" x14ac:dyDescent="0.3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3">
      <c r="B10" s="13"/>
      <c r="C10" s="13"/>
      <c r="D10" s="12"/>
      <c r="E10" s="14"/>
      <c r="F10" s="14"/>
      <c r="G10" s="14"/>
      <c r="H10" s="16"/>
      <c r="I10" s="14"/>
      <c r="J10" s="15"/>
      <c r="K10" s="15"/>
      <c r="L10" s="15"/>
      <c r="M10" s="15"/>
      <c r="N10" s="17"/>
    </row>
    <row r="11" spans="1:17" ht="24" customHeight="1" x14ac:dyDescent="0.3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15"/>
      <c r="N11" s="17"/>
    </row>
    <row r="12" spans="1:17" ht="24" customHeight="1" x14ac:dyDescent="0.3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3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3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3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3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3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3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3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3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3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3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3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3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3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3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3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3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3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3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3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3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3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3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3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3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3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3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3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3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3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3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3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3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3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3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3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3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3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3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3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3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3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3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3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3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3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3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3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3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3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3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3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3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3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3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3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3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3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  <row r="70" spans="2:14" ht="24" customHeight="1" x14ac:dyDescent="0.3">
      <c r="B70" s="13"/>
      <c r="C70" s="13"/>
      <c r="D70" s="12"/>
      <c r="E70" s="14"/>
      <c r="F70" s="14"/>
      <c r="G70" s="14"/>
      <c r="H70" s="16"/>
      <c r="I70" s="14"/>
      <c r="J70" s="15"/>
      <c r="K70" s="15"/>
      <c r="L70" s="15"/>
      <c r="M70" s="15"/>
      <c r="N70" s="17"/>
    </row>
    <row r="71" spans="2:14" ht="24" customHeight="1" x14ac:dyDescent="0.3">
      <c r="B71" s="13"/>
      <c r="C71" s="13"/>
      <c r="D71" s="12"/>
      <c r="E71" s="14"/>
      <c r="F71" s="14"/>
      <c r="G71" s="14"/>
      <c r="H71" s="16"/>
      <c r="I71" s="14"/>
      <c r="J71" s="15"/>
      <c r="K71" s="15"/>
      <c r="L71" s="15"/>
      <c r="M71" s="15"/>
      <c r="N71" s="17"/>
    </row>
    <row r="72" spans="2:14" ht="24" customHeight="1" x14ac:dyDescent="0.3">
      <c r="B72" s="13"/>
      <c r="C72" s="13"/>
      <c r="D72" s="12"/>
      <c r="E72" s="14"/>
      <c r="F72" s="14"/>
      <c r="G72" s="14"/>
      <c r="H72" s="16"/>
      <c r="I72" s="14"/>
      <c r="J72" s="15"/>
      <c r="K72" s="15"/>
      <c r="L72" s="15"/>
      <c r="M72" s="15"/>
      <c r="N72" s="17"/>
    </row>
    <row r="73" spans="2:14" ht="24" customHeight="1" x14ac:dyDescent="0.3">
      <c r="B73" s="13"/>
      <c r="C73" s="13"/>
      <c r="D73" s="12"/>
      <c r="E73" s="14"/>
      <c r="F73" s="14"/>
      <c r="G73" s="14"/>
      <c r="H73" s="16"/>
      <c r="I73" s="14"/>
      <c r="J73" s="15"/>
      <c r="K73" s="15"/>
      <c r="L73" s="15"/>
      <c r="M73" s="15"/>
      <c r="N73" s="17"/>
    </row>
  </sheetData>
  <mergeCells count="1">
    <mergeCell ref="A1:N2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1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33FA-2583-4A17-BDFE-57A77C24F86C}">
  <dimension ref="A1:L10"/>
  <sheetViews>
    <sheetView workbookViewId="0">
      <selection activeCell="L16" sqref="L16"/>
    </sheetView>
  </sheetViews>
  <sheetFormatPr defaultRowHeight="16.5" x14ac:dyDescent="0.3"/>
  <cols>
    <col min="1" max="1" width="14.375" bestFit="1" customWidth="1"/>
    <col min="2" max="2" width="7.5" bestFit="1" customWidth="1"/>
    <col min="3" max="3" width="25.25" bestFit="1" customWidth="1"/>
    <col min="4" max="4" width="18.75" bestFit="1" customWidth="1"/>
    <col min="5" max="5" width="12.75" bestFit="1" customWidth="1"/>
    <col min="6" max="6" width="4.5" bestFit="1" customWidth="1"/>
    <col min="7" max="9" width="7.5" bestFit="1" customWidth="1"/>
    <col min="10" max="10" width="8.5" bestFit="1" customWidth="1"/>
    <col min="11" max="11" width="11.25" bestFit="1" customWidth="1"/>
    <col min="12" max="12" width="14.375" bestFit="1" customWidth="1"/>
  </cols>
  <sheetData>
    <row r="1" spans="1:12" x14ac:dyDescent="0.3">
      <c r="A1" s="31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2" x14ac:dyDescent="0.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2" x14ac:dyDescent="0.3">
      <c r="A3" s="20" t="s">
        <v>18</v>
      </c>
      <c r="B3" s="20" t="s">
        <v>19</v>
      </c>
      <c r="C3" s="20" t="s">
        <v>20</v>
      </c>
      <c r="D3" s="20" t="s">
        <v>21</v>
      </c>
      <c r="E3" s="20" t="s">
        <v>22</v>
      </c>
      <c r="F3" s="20" t="s">
        <v>23</v>
      </c>
      <c r="G3" s="20" t="s">
        <v>24</v>
      </c>
      <c r="H3" s="20" t="s">
        <v>25</v>
      </c>
      <c r="I3" s="20" t="s">
        <v>26</v>
      </c>
      <c r="J3" s="20" t="s">
        <v>27</v>
      </c>
      <c r="K3" s="20" t="s">
        <v>28</v>
      </c>
      <c r="L3" s="20" t="s">
        <v>29</v>
      </c>
    </row>
    <row r="4" spans="1:12" x14ac:dyDescent="0.3">
      <c r="A4" s="21">
        <v>46148</v>
      </c>
      <c r="B4" s="22" t="s">
        <v>30</v>
      </c>
      <c r="C4" s="22" t="s">
        <v>31</v>
      </c>
      <c r="D4" s="22" t="s">
        <v>32</v>
      </c>
      <c r="E4" s="22">
        <v>1298200103</v>
      </c>
      <c r="F4" s="22" t="s">
        <v>33</v>
      </c>
      <c r="G4" s="23">
        <v>1000</v>
      </c>
      <c r="H4" s="22" t="s">
        <v>34</v>
      </c>
      <c r="I4" s="22">
        <v>0</v>
      </c>
      <c r="J4" s="24" t="s">
        <v>35</v>
      </c>
      <c r="K4" s="25">
        <v>0</v>
      </c>
      <c r="L4" s="21">
        <v>46185</v>
      </c>
    </row>
    <row r="5" spans="1:12" x14ac:dyDescent="0.3">
      <c r="A5" s="21">
        <v>46148</v>
      </c>
      <c r="B5" s="22" t="s">
        <v>30</v>
      </c>
      <c r="C5" s="22" t="s">
        <v>31</v>
      </c>
      <c r="D5" s="22" t="s">
        <v>36</v>
      </c>
      <c r="E5" s="22">
        <v>1048185130</v>
      </c>
      <c r="F5" s="22" t="s">
        <v>33</v>
      </c>
      <c r="G5" s="25">
        <v>100</v>
      </c>
      <c r="H5" s="22" t="s">
        <v>34</v>
      </c>
      <c r="I5" s="22">
        <v>0</v>
      </c>
      <c r="J5" s="24" t="s">
        <v>37</v>
      </c>
      <c r="K5" s="25">
        <v>0</v>
      </c>
      <c r="L5" s="21">
        <v>46185</v>
      </c>
    </row>
    <row r="6" spans="1:12" x14ac:dyDescent="0.3">
      <c r="A6" s="21">
        <v>46148</v>
      </c>
      <c r="B6" s="22" t="s">
        <v>30</v>
      </c>
      <c r="C6" s="22" t="s">
        <v>31</v>
      </c>
      <c r="D6" s="22" t="s">
        <v>38</v>
      </c>
      <c r="E6" s="22">
        <v>1048185130</v>
      </c>
      <c r="F6" s="22" t="s">
        <v>33</v>
      </c>
      <c r="G6" s="23">
        <v>1000</v>
      </c>
      <c r="H6" s="22" t="s">
        <v>34</v>
      </c>
      <c r="I6" s="22">
        <v>0</v>
      </c>
      <c r="J6" s="24" t="s">
        <v>39</v>
      </c>
      <c r="K6" s="25">
        <v>0</v>
      </c>
      <c r="L6" s="21">
        <v>46185</v>
      </c>
    </row>
    <row r="7" spans="1:12" x14ac:dyDescent="0.3">
      <c r="A7" s="21">
        <v>46147</v>
      </c>
      <c r="B7" s="22" t="s">
        <v>30</v>
      </c>
      <c r="C7" s="22" t="s">
        <v>31</v>
      </c>
      <c r="D7" s="22" t="s">
        <v>40</v>
      </c>
      <c r="E7" s="22">
        <v>2108129618</v>
      </c>
      <c r="F7" s="22" t="s">
        <v>33</v>
      </c>
      <c r="G7" s="23">
        <v>3200</v>
      </c>
      <c r="H7" s="22" t="s">
        <v>34</v>
      </c>
      <c r="I7" s="22">
        <v>0</v>
      </c>
      <c r="J7" s="24" t="s">
        <v>41</v>
      </c>
      <c r="K7" s="25">
        <v>0</v>
      </c>
      <c r="L7" s="21">
        <v>46185</v>
      </c>
    </row>
    <row r="8" spans="1:12" x14ac:dyDescent="0.3">
      <c r="A8" s="21">
        <v>46147</v>
      </c>
      <c r="B8" s="22" t="s">
        <v>30</v>
      </c>
      <c r="C8" s="22" t="s">
        <v>31</v>
      </c>
      <c r="D8" s="22" t="s">
        <v>42</v>
      </c>
      <c r="E8" s="22">
        <v>1298200103</v>
      </c>
      <c r="F8" s="22" t="s">
        <v>33</v>
      </c>
      <c r="G8" s="23">
        <v>3100</v>
      </c>
      <c r="H8" s="22" t="s">
        <v>34</v>
      </c>
      <c r="I8" s="22">
        <v>0</v>
      </c>
      <c r="J8" s="24" t="s">
        <v>43</v>
      </c>
      <c r="K8" s="25">
        <v>0</v>
      </c>
      <c r="L8" s="21">
        <v>46185</v>
      </c>
    </row>
    <row r="9" spans="1:12" x14ac:dyDescent="0.3">
      <c r="A9" s="26" t="s">
        <v>44</v>
      </c>
      <c r="B9" s="26"/>
      <c r="C9" s="27"/>
      <c r="D9" s="28" t="s">
        <v>45</v>
      </c>
      <c r="E9" s="26"/>
      <c r="F9" s="26"/>
      <c r="G9" s="29">
        <f>SUM(G4:G8)</f>
        <v>8400</v>
      </c>
      <c r="H9" s="27"/>
      <c r="I9" s="27"/>
      <c r="J9" s="27"/>
      <c r="K9" s="27"/>
      <c r="L9" s="27"/>
    </row>
    <row r="10" spans="1:12" x14ac:dyDescent="0.3">
      <c r="A10" s="26" t="s">
        <v>44</v>
      </c>
      <c r="B10" s="26"/>
      <c r="C10" s="27"/>
      <c r="D10" s="28" t="s">
        <v>46</v>
      </c>
      <c r="E10" s="26"/>
      <c r="F10" s="26"/>
      <c r="G10" s="29">
        <f>SUM(G4:G8)</f>
        <v>8400</v>
      </c>
      <c r="H10" s="27"/>
      <c r="I10" s="27"/>
      <c r="J10" s="27"/>
      <c r="K10" s="27"/>
      <c r="L10" s="27"/>
    </row>
  </sheetData>
  <mergeCells count="2">
    <mergeCell ref="A1:L1"/>
    <mergeCell ref="A2:L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유류대</vt:lpstr>
      <vt:lpstr>하이패스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2021 오피스</cp:lastModifiedBy>
  <cp:lastPrinted>2022-09-13T07:51:52Z</cp:lastPrinted>
  <dcterms:created xsi:type="dcterms:W3CDTF">2021-02-01T00:34:27Z</dcterms:created>
  <dcterms:modified xsi:type="dcterms:W3CDTF">2026-05-11T00:15:14Z</dcterms:modified>
</cp:coreProperties>
</file>